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UserHome$\BWO-01\U80707991\Data\Documents\notizen\WBS\"/>
    </mc:Choice>
  </mc:AlternateContent>
  <bookViews>
    <workbookView xWindow="0" yWindow="0" windowWidth="28800" windowHeight="14400"/>
  </bookViews>
  <sheets>
    <sheet name="Tabelle lee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81" i="1" s="1"/>
  <c r="F63" i="1"/>
  <c r="G61" i="1"/>
  <c r="G60" i="1"/>
  <c r="G59" i="1"/>
  <c r="G58" i="1"/>
  <c r="G57" i="1"/>
  <c r="G56" i="1"/>
  <c r="G55" i="1"/>
  <c r="G54" i="1"/>
  <c r="G53" i="1"/>
  <c r="G52" i="1"/>
  <c r="G51" i="1"/>
  <c r="G63" i="1" s="1"/>
  <c r="G50" i="1"/>
  <c r="G49" i="1"/>
  <c r="F47" i="1"/>
  <c r="F83" i="1" s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47" i="1" l="1"/>
  <c r="G83" i="1"/>
  <c r="G85" i="1"/>
  <c r="F85" i="1"/>
</calcChain>
</file>

<file path=xl/sharedStrings.xml><?xml version="1.0" encoding="utf-8"?>
<sst xmlns="http://schemas.openxmlformats.org/spreadsheetml/2006/main" count="152" uniqueCount="152">
  <si>
    <t>Wohnungs-Bewertungs-System WBS / Ausgabe 1986</t>
  </si>
  <si>
    <t>Beurteilungstabelle</t>
  </si>
  <si>
    <t>Bauobjekt:</t>
  </si>
  <si>
    <t>Wohnung:</t>
  </si>
  <si>
    <t>Anzahl Zimmer:</t>
  </si>
  <si>
    <t>Fläche:</t>
  </si>
  <si>
    <t>PHH:</t>
  </si>
  <si>
    <t>Beurteilungskriterium</t>
  </si>
  <si>
    <t>Punkte</t>
  </si>
  <si>
    <t>Gewicht</t>
  </si>
  <si>
    <t>gewichtete
Punkte</t>
  </si>
  <si>
    <t>Messwert</t>
  </si>
  <si>
    <t>W 1</t>
  </si>
  <si>
    <t>B 1</t>
  </si>
  <si>
    <t>Fläche Individualbereich</t>
  </si>
  <si>
    <t>B 2</t>
  </si>
  <si>
    <t>Fläche Gemeinschaftsbereich</t>
  </si>
  <si>
    <t>B 3</t>
  </si>
  <si>
    <t>Fläche Aussenbereich</t>
  </si>
  <si>
    <t>B 4</t>
  </si>
  <si>
    <t>Fläche Küchenbereich</t>
  </si>
  <si>
    <t>B 5</t>
  </si>
  <si>
    <t>Fläche Hygienebereich</t>
  </si>
  <si>
    <t>B 6</t>
  </si>
  <si>
    <t>Fläche Verkehrsbereich</t>
  </si>
  <si>
    <t>B 7</t>
  </si>
  <si>
    <t>Fläche Abstellbereich</t>
  </si>
  <si>
    <t>B 8</t>
  </si>
  <si>
    <t>Breite Individualbereich</t>
  </si>
  <si>
    <t>B 9</t>
  </si>
  <si>
    <t>Breite Gemeinschaftsbereich</t>
  </si>
  <si>
    <t>B 10</t>
  </si>
  <si>
    <t>Breite Aussenbereich</t>
  </si>
  <si>
    <t>B 11</t>
  </si>
  <si>
    <t>Breite Küchenbereich</t>
  </si>
  <si>
    <t>B 12</t>
  </si>
  <si>
    <t>Breite Hygienebereich</t>
  </si>
  <si>
    <t>B 13</t>
  </si>
  <si>
    <t>Breite Verkehrsbereich</t>
  </si>
  <si>
    <t>B 14</t>
  </si>
  <si>
    <t>Stellwände Individualbereich</t>
  </si>
  <si>
    <t>B 15</t>
  </si>
  <si>
    <t>Stellwände Gemeinschaftsbereich</t>
  </si>
  <si>
    <t>B 16</t>
  </si>
  <si>
    <t>Stellwände Küchenbereich</t>
  </si>
  <si>
    <t>B 17</t>
  </si>
  <si>
    <t>Stellwände Verkehrsbereich</t>
  </si>
  <si>
    <t>B 18</t>
  </si>
  <si>
    <t>Verbindung Eingang - Küche</t>
  </si>
  <si>
    <t>B 19</t>
  </si>
  <si>
    <t>Verbindung Eingang - WC</t>
  </si>
  <si>
    <t>B 20</t>
  </si>
  <si>
    <t>Verbindung Eingang - Gemeinschaftsbereich</t>
  </si>
  <si>
    <t>B 21</t>
  </si>
  <si>
    <t>Verbindung Eingang - Individualbereich</t>
  </si>
  <si>
    <t>B 22</t>
  </si>
  <si>
    <t>Verbindung Hygiene - Individualbereich</t>
  </si>
  <si>
    <t>B 23</t>
  </si>
  <si>
    <t>Verbindung Küche - Essbereich</t>
  </si>
  <si>
    <t>B 24</t>
  </si>
  <si>
    <t>Verbindung zum Aussenbereich</t>
  </si>
  <si>
    <t>B 25</t>
  </si>
  <si>
    <t>Raumaufteilung Individualbereich</t>
  </si>
  <si>
    <t>B 26</t>
  </si>
  <si>
    <t>Raumaufteilung Gemeinschaftsbereich</t>
  </si>
  <si>
    <t>B 27</t>
  </si>
  <si>
    <t>Bewegliche Raumteiler</t>
  </si>
  <si>
    <t>B 28</t>
  </si>
  <si>
    <t>Nichttragende Trennwände</t>
  </si>
  <si>
    <t>B 29</t>
  </si>
  <si>
    <t>Veränderung der Wohnungsgrösse</t>
  </si>
  <si>
    <t>B 30</t>
  </si>
  <si>
    <t>Sanitärapparate Hygienebereich</t>
  </si>
  <si>
    <t>B 31</t>
  </si>
  <si>
    <t>Bepflanzbarer Aussenbereich</t>
  </si>
  <si>
    <t>B 32</t>
  </si>
  <si>
    <t>Fenster Aufenthaltsbereich</t>
  </si>
  <si>
    <t>B 33</t>
  </si>
  <si>
    <t>Fenster Küchenbereich</t>
  </si>
  <si>
    <t>B 34</t>
  </si>
  <si>
    <t>Fenster Hygienebereich</t>
  </si>
  <si>
    <t>B 35</t>
  </si>
  <si>
    <t>Besonnung Individualbereich</t>
  </si>
  <si>
    <t>B 36</t>
  </si>
  <si>
    <t>Besonnung Gemeinschafts- und Aussenbereich</t>
  </si>
  <si>
    <t>B 37</t>
  </si>
  <si>
    <t>Schallschutz gegenüber Nachbarräumen</t>
  </si>
  <si>
    <t>B 38</t>
  </si>
  <si>
    <t>Schallschutz innerhalb der Wohnung</t>
  </si>
  <si>
    <t>Total Nutzwert W 1</t>
  </si>
  <si>
    <t>W 2</t>
  </si>
  <si>
    <t>B 39</t>
  </si>
  <si>
    <t>Wohnungsauswahl am Treppenhaus</t>
  </si>
  <si>
    <t>B 40</t>
  </si>
  <si>
    <t>Wohnungsauswahl in der Wohnanlage</t>
  </si>
  <si>
    <t>B 41</t>
  </si>
  <si>
    <t>Parkplätze</t>
  </si>
  <si>
    <t>B 42</t>
  </si>
  <si>
    <t>Hauseingangszone</t>
  </si>
  <si>
    <t>B 43</t>
  </si>
  <si>
    <t>Gebäudeinterne Erschliessung</t>
  </si>
  <si>
    <t>B 44</t>
  </si>
  <si>
    <t>Erreichbarkeit Hauseingang</t>
  </si>
  <si>
    <t>B 45</t>
  </si>
  <si>
    <t>Abstellraum ausserhalb der Wohnung</t>
  </si>
  <si>
    <t>B 46</t>
  </si>
  <si>
    <t>Abstellraum Velos / Mofas und Kinderwagen</t>
  </si>
  <si>
    <t>B 47</t>
  </si>
  <si>
    <t>Waschküche und Trockenraum</t>
  </si>
  <si>
    <t>B 48</t>
  </si>
  <si>
    <t>Mehrzweck- und Gemeinschaftsraum</t>
  </si>
  <si>
    <t>B 49</t>
  </si>
  <si>
    <t>Kleinkinderspielplatz</t>
  </si>
  <si>
    <t>B 50</t>
  </si>
  <si>
    <t>Kinderspielplatz</t>
  </si>
  <si>
    <t>B 51</t>
  </si>
  <si>
    <t>Gartenanteil und Tierhaltung</t>
  </si>
  <si>
    <t>Total Nutzwert W 2</t>
  </si>
  <si>
    <t>W 3</t>
  </si>
  <si>
    <t>B 52</t>
  </si>
  <si>
    <t>Freizeitzentrum</t>
  </si>
  <si>
    <t>B 53</t>
  </si>
  <si>
    <t>Bauspielplatz</t>
  </si>
  <si>
    <t>B 54</t>
  </si>
  <si>
    <t>Siedlungs- und Quartierspielplatz</t>
  </si>
  <si>
    <t>B 55</t>
  </si>
  <si>
    <t>Öffentlicher Park</t>
  </si>
  <si>
    <t>B 56</t>
  </si>
  <si>
    <t>Freibad</t>
  </si>
  <si>
    <t>B 57</t>
  </si>
  <si>
    <t>Erschlossener Wald</t>
  </si>
  <si>
    <t>B 58</t>
  </si>
  <si>
    <t>Spazier- und Wanderwege</t>
  </si>
  <si>
    <t>B 59</t>
  </si>
  <si>
    <t>Öffentliches Gewässer</t>
  </si>
  <si>
    <t>B 60</t>
  </si>
  <si>
    <t>Dorf- oder Quartierzentrum</t>
  </si>
  <si>
    <t>B 61</t>
  </si>
  <si>
    <t>Regionalzentrum</t>
  </si>
  <si>
    <t>B 62</t>
  </si>
  <si>
    <t>Kindergarten</t>
  </si>
  <si>
    <t>B 63</t>
  </si>
  <si>
    <t>Volksschule</t>
  </si>
  <si>
    <t>B 64</t>
  </si>
  <si>
    <t>Regionale Schulen</t>
  </si>
  <si>
    <t>B 65</t>
  </si>
  <si>
    <t>Einrichtung sozialer Dienste</t>
  </si>
  <si>
    <t>B 66</t>
  </si>
  <si>
    <t>Entfernung Haltestelle</t>
  </si>
  <si>
    <t>Total Nutzwert W 3</t>
  </si>
  <si>
    <t>Total Nutzwert W 1 + W 2</t>
  </si>
  <si>
    <t>Total Nutzwert W 1 + W 2 + W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</si>
</sst>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4" fontId="4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49" fontId="4" fillId="0" borderId="10" xfId="0" applyNumberFormat="1" applyFont="1" applyBorder="1" applyAlignment="1">
      <alignment horizontal="left" vertical="center" indent="1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64" fontId="4" fillId="0" borderId="14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0" fillId="0" borderId="5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3" Type="http://schemas.openxmlformats.org/officeDocument/2006/relationships/styles" Target="styles.xml"></Relationship><Relationship Id="rId2" Type="http://schemas.openxmlformats.org/officeDocument/2006/relationships/theme" Target="theme/theme1.xml"></Relationship><Relationship Id="rId1" Type="http://schemas.openxmlformats.org/officeDocument/2006/relationships/worksheet" Target="worksheets/sheet1.xml"></Relationship><Relationship Id="rId5" Type="http://schemas.openxmlformats.org/officeDocument/2006/relationships/calcChain" Target="calcChain.xml"></Relationship><Relationship Id="rId4" Type="http://schemas.openxmlformats.org/officeDocument/2006/relationships/sharedStrings" Target="sharedStrings.xml"></Relationship><Relationship Id="rId6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4"/>
  <sheetViews>
    <sheetView tabSelected="1" zoomScaleNormal="100" workbookViewId="0">
      <selection activeCell="A2" sqref="A2"/>
    </sheetView>
  </sheetViews>
  <sheetFormatPr baseColWidth="10" defaultRowHeight="12.75" x14ac:dyDescent="0.2"/>
  <cols>
    <col min="1" max="2" width="5.7109375" customWidth="1"/>
    <col min="3" max="4" width="25.7109375" customWidth="1"/>
    <col min="5" max="8" width="12.7109375" customWidth="1"/>
    <col min="9" max="9" width="8.7109375" customWidth="1"/>
    <col min="10" max="10" width="20.7109375" customWidth="1"/>
  </cols>
  <sheetData>
    <row r="1" spans="1:10" s="1" customFormat="1" ht="24.95" customHeight="1" x14ac:dyDescent="0.35">
      <c r="A1" s="1" t="s">
        <v>0</v>
      </c>
      <c r="J1" s="2" t="s">
        <v>1</v>
      </c>
    </row>
    <row r="2" spans="1:10" s="1" customFormat="1" ht="24.95" customHeight="1" x14ac:dyDescent="0.35"/>
    <row r="3" spans="1:10" s="3" customFormat="1" ht="20.100000000000001" customHeight="1" x14ac:dyDescent="0.2">
      <c r="A3" s="3" t="s">
        <v>2</v>
      </c>
      <c r="C3" s="4"/>
    </row>
    <row r="4" spans="1:10" s="3" customFormat="1" ht="20.100000000000001" customHeight="1" x14ac:dyDescent="0.2">
      <c r="A4" s="3" t="s">
        <v>3</v>
      </c>
      <c r="D4" s="5" t="s">
        <v>4</v>
      </c>
      <c r="E4" s="6"/>
      <c r="F4" s="5" t="s">
        <v>5</v>
      </c>
      <c r="H4" s="5" t="s">
        <v>6</v>
      </c>
      <c r="I4" s="6"/>
    </row>
    <row r="5" spans="1:10" s="3" customFormat="1" ht="20.100000000000001" customHeight="1" x14ac:dyDescent="0.2">
      <c r="E5" s="5"/>
      <c r="F5" s="5"/>
      <c r="G5" s="5"/>
      <c r="H5" s="5"/>
      <c r="I5" s="5"/>
    </row>
    <row r="6" spans="1:10" s="3" customFormat="1" ht="25.5" x14ac:dyDescent="0.2">
      <c r="A6" s="7"/>
      <c r="B6" s="8" t="s">
        <v>7</v>
      </c>
      <c r="C6" s="8"/>
      <c r="D6" s="8"/>
      <c r="E6" s="9" t="s">
        <v>8</v>
      </c>
      <c r="F6" s="9" t="s">
        <v>9</v>
      </c>
      <c r="G6" s="10" t="s">
        <v>10</v>
      </c>
      <c r="H6" s="11" t="s">
        <v>11</v>
      </c>
      <c r="I6" s="12"/>
      <c r="J6" s="13"/>
    </row>
    <row r="7" spans="1:10" s="3" customFormat="1" ht="12.75" customHeight="1" x14ac:dyDescent="0.2">
      <c r="E7" s="14"/>
      <c r="F7" s="14"/>
      <c r="G7" s="15"/>
      <c r="H7" s="16"/>
      <c r="I7" s="17"/>
    </row>
    <row r="8" spans="1:10" s="25" customFormat="1" ht="12.75" customHeight="1" x14ac:dyDescent="0.2">
      <c r="A8" s="18" t="s">
        <v>12</v>
      </c>
      <c r="B8" s="19" t="s">
        <v>13</v>
      </c>
      <c r="C8" s="19" t="s">
        <v>14</v>
      </c>
      <c r="D8" s="19"/>
      <c r="E8" s="20"/>
      <c r="F8" s="21">
        <v>32</v>
      </c>
      <c r="G8" s="20">
        <f>E8*F8</f>
        <v>0</v>
      </c>
      <c r="H8" s="22"/>
      <c r="I8" s="23"/>
      <c r="J8" s="24"/>
    </row>
    <row r="9" spans="1:10" s="25" customFormat="1" ht="14.25" x14ac:dyDescent="0.2">
      <c r="A9" s="26"/>
      <c r="B9" s="27" t="s">
        <v>15</v>
      </c>
      <c r="C9" s="27" t="s">
        <v>16</v>
      </c>
      <c r="D9" s="27"/>
      <c r="E9" s="28"/>
      <c r="F9" s="29">
        <v>20</v>
      </c>
      <c r="G9" s="28">
        <f t="shared" ref="G9:G45" si="0">E9*F9</f>
        <v>0</v>
      </c>
      <c r="H9" s="30"/>
      <c r="I9" s="31"/>
      <c r="J9" s="32"/>
    </row>
    <row r="10" spans="1:10" s="25" customFormat="1" ht="14.25" x14ac:dyDescent="0.2">
      <c r="A10" s="26"/>
      <c r="B10" s="27" t="s">
        <v>17</v>
      </c>
      <c r="C10" s="27" t="s">
        <v>18</v>
      </c>
      <c r="D10" s="27"/>
      <c r="E10" s="28"/>
      <c r="F10" s="29">
        <v>6</v>
      </c>
      <c r="G10" s="28">
        <f t="shared" si="0"/>
        <v>0</v>
      </c>
      <c r="H10" s="30"/>
      <c r="I10" s="31"/>
      <c r="J10" s="32"/>
    </row>
    <row r="11" spans="1:10" s="25" customFormat="1" ht="14.25" x14ac:dyDescent="0.2">
      <c r="A11" s="26"/>
      <c r="B11" s="27" t="s">
        <v>19</v>
      </c>
      <c r="C11" s="27" t="s">
        <v>20</v>
      </c>
      <c r="D11" s="27"/>
      <c r="E11" s="28"/>
      <c r="F11" s="29">
        <v>18</v>
      </c>
      <c r="G11" s="28">
        <f t="shared" si="0"/>
        <v>0</v>
      </c>
      <c r="H11" s="30"/>
      <c r="I11" s="31"/>
      <c r="J11" s="32"/>
    </row>
    <row r="12" spans="1:10" s="25" customFormat="1" ht="14.25" x14ac:dyDescent="0.2">
      <c r="A12" s="26"/>
      <c r="B12" s="27" t="s">
        <v>21</v>
      </c>
      <c r="C12" s="27" t="s">
        <v>22</v>
      </c>
      <c r="D12" s="27"/>
      <c r="E12" s="28"/>
      <c r="F12" s="29">
        <v>8</v>
      </c>
      <c r="G12" s="28">
        <f t="shared" si="0"/>
        <v>0</v>
      </c>
      <c r="H12" s="30"/>
      <c r="I12" s="31"/>
      <c r="J12" s="32"/>
    </row>
    <row r="13" spans="1:10" s="25" customFormat="1" ht="14.25" x14ac:dyDescent="0.2">
      <c r="A13" s="26"/>
      <c r="B13" s="27" t="s">
        <v>23</v>
      </c>
      <c r="C13" s="27" t="s">
        <v>24</v>
      </c>
      <c r="D13" s="27"/>
      <c r="E13" s="28"/>
      <c r="F13" s="29">
        <v>7</v>
      </c>
      <c r="G13" s="28">
        <f t="shared" si="0"/>
        <v>0</v>
      </c>
      <c r="H13" s="30"/>
      <c r="I13" s="31"/>
      <c r="J13" s="32"/>
    </row>
    <row r="14" spans="1:10" s="25" customFormat="1" ht="14.25" x14ac:dyDescent="0.2">
      <c r="A14" s="26"/>
      <c r="B14" s="27" t="s">
        <v>25</v>
      </c>
      <c r="C14" s="27" t="s">
        <v>26</v>
      </c>
      <c r="D14" s="27"/>
      <c r="E14" s="28"/>
      <c r="F14" s="29">
        <v>8</v>
      </c>
      <c r="G14" s="28">
        <f t="shared" si="0"/>
        <v>0</v>
      </c>
      <c r="H14" s="30"/>
      <c r="I14" s="31"/>
      <c r="J14" s="32"/>
    </row>
    <row r="15" spans="1:10" s="25" customFormat="1" ht="14.25" x14ac:dyDescent="0.2">
      <c r="A15" s="26"/>
      <c r="B15" s="27" t="s">
        <v>27</v>
      </c>
      <c r="C15" s="27" t="s">
        <v>28</v>
      </c>
      <c r="D15" s="27"/>
      <c r="E15" s="28"/>
      <c r="F15" s="29">
        <v>11</v>
      </c>
      <c r="G15" s="28">
        <f t="shared" si="0"/>
        <v>0</v>
      </c>
      <c r="H15" s="30"/>
      <c r="I15" s="31"/>
      <c r="J15" s="32"/>
    </row>
    <row r="16" spans="1:10" s="25" customFormat="1" ht="14.25" x14ac:dyDescent="0.2">
      <c r="A16" s="26"/>
      <c r="B16" s="27" t="s">
        <v>29</v>
      </c>
      <c r="C16" s="27" t="s">
        <v>30</v>
      </c>
      <c r="D16" s="27"/>
      <c r="E16" s="28"/>
      <c r="F16" s="29">
        <v>4</v>
      </c>
      <c r="G16" s="28">
        <f t="shared" si="0"/>
        <v>0</v>
      </c>
      <c r="H16" s="30"/>
      <c r="I16" s="31"/>
      <c r="J16" s="32"/>
    </row>
    <row r="17" spans="1:10" s="25" customFormat="1" ht="14.25" x14ac:dyDescent="0.2">
      <c r="A17" s="26"/>
      <c r="B17" s="27" t="s">
        <v>31</v>
      </c>
      <c r="C17" s="27" t="s">
        <v>32</v>
      </c>
      <c r="D17" s="27"/>
      <c r="E17" s="28"/>
      <c r="F17" s="29">
        <v>5</v>
      </c>
      <c r="G17" s="28">
        <f t="shared" si="0"/>
        <v>0</v>
      </c>
      <c r="H17" s="30"/>
      <c r="I17" s="31"/>
      <c r="J17" s="32"/>
    </row>
    <row r="18" spans="1:10" s="25" customFormat="1" ht="14.25" x14ac:dyDescent="0.2">
      <c r="A18" s="26"/>
      <c r="B18" s="27" t="s">
        <v>33</v>
      </c>
      <c r="C18" s="27" t="s">
        <v>34</v>
      </c>
      <c r="D18" s="27"/>
      <c r="E18" s="28"/>
      <c r="F18" s="29">
        <v>7</v>
      </c>
      <c r="G18" s="28">
        <f t="shared" si="0"/>
        <v>0</v>
      </c>
      <c r="H18" s="30"/>
      <c r="I18" s="31"/>
      <c r="J18" s="32"/>
    </row>
    <row r="19" spans="1:10" s="25" customFormat="1" ht="14.25" x14ac:dyDescent="0.2">
      <c r="A19" s="26"/>
      <c r="B19" s="27" t="s">
        <v>35</v>
      </c>
      <c r="C19" s="27" t="s">
        <v>36</v>
      </c>
      <c r="D19" s="27"/>
      <c r="E19" s="28"/>
      <c r="F19" s="29">
        <v>3</v>
      </c>
      <c r="G19" s="28">
        <f t="shared" si="0"/>
        <v>0</v>
      </c>
      <c r="H19" s="30"/>
      <c r="I19" s="31"/>
      <c r="J19" s="32"/>
    </row>
    <row r="20" spans="1:10" s="25" customFormat="1" ht="14.25" x14ac:dyDescent="0.2">
      <c r="A20" s="26"/>
      <c r="B20" s="27" t="s">
        <v>37</v>
      </c>
      <c r="C20" s="27" t="s">
        <v>38</v>
      </c>
      <c r="D20" s="27"/>
      <c r="E20" s="28"/>
      <c r="F20" s="29">
        <v>10</v>
      </c>
      <c r="G20" s="28">
        <f t="shared" si="0"/>
        <v>0</v>
      </c>
      <c r="H20" s="30"/>
      <c r="I20" s="31"/>
      <c r="J20" s="32"/>
    </row>
    <row r="21" spans="1:10" s="25" customFormat="1" ht="14.25" x14ac:dyDescent="0.2">
      <c r="A21" s="26"/>
      <c r="B21" s="27" t="s">
        <v>39</v>
      </c>
      <c r="C21" s="27" t="s">
        <v>40</v>
      </c>
      <c r="D21" s="27"/>
      <c r="E21" s="28"/>
      <c r="F21" s="29">
        <v>11</v>
      </c>
      <c r="G21" s="28">
        <f t="shared" si="0"/>
        <v>0</v>
      </c>
      <c r="H21" s="30"/>
      <c r="I21" s="31"/>
      <c r="J21" s="32"/>
    </row>
    <row r="22" spans="1:10" s="25" customFormat="1" ht="14.25" x14ac:dyDescent="0.2">
      <c r="A22" s="26"/>
      <c r="B22" s="27" t="s">
        <v>41</v>
      </c>
      <c r="C22" s="27" t="s">
        <v>42</v>
      </c>
      <c r="D22" s="27"/>
      <c r="E22" s="28"/>
      <c r="F22" s="29">
        <v>7</v>
      </c>
      <c r="G22" s="28">
        <f t="shared" si="0"/>
        <v>0</v>
      </c>
      <c r="H22" s="30"/>
      <c r="I22" s="31"/>
      <c r="J22" s="32"/>
    </row>
    <row r="23" spans="1:10" s="25" customFormat="1" ht="14.25" x14ac:dyDescent="0.2">
      <c r="A23" s="26"/>
      <c r="B23" s="27" t="s">
        <v>43</v>
      </c>
      <c r="C23" s="27" t="s">
        <v>44</v>
      </c>
      <c r="D23" s="27"/>
      <c r="E23" s="28"/>
      <c r="F23" s="29">
        <v>11</v>
      </c>
      <c r="G23" s="28">
        <f t="shared" si="0"/>
        <v>0</v>
      </c>
      <c r="H23" s="30"/>
      <c r="I23" s="31"/>
      <c r="J23" s="32"/>
    </row>
    <row r="24" spans="1:10" s="25" customFormat="1" ht="14.25" x14ac:dyDescent="0.2">
      <c r="A24" s="26"/>
      <c r="B24" s="27" t="s">
        <v>45</v>
      </c>
      <c r="C24" s="27" t="s">
        <v>46</v>
      </c>
      <c r="D24" s="27"/>
      <c r="E24" s="28"/>
      <c r="F24" s="29">
        <v>7</v>
      </c>
      <c r="G24" s="28">
        <f t="shared" si="0"/>
        <v>0</v>
      </c>
      <c r="H24" s="30"/>
      <c r="I24" s="31"/>
      <c r="J24" s="32"/>
    </row>
    <row r="25" spans="1:10" s="25" customFormat="1" ht="14.25" x14ac:dyDescent="0.2">
      <c r="A25" s="26"/>
      <c r="B25" s="27" t="s">
        <v>47</v>
      </c>
      <c r="C25" s="27" t="s">
        <v>48</v>
      </c>
      <c r="D25" s="27"/>
      <c r="E25" s="28"/>
      <c r="F25" s="29">
        <v>6</v>
      </c>
      <c r="G25" s="28">
        <f t="shared" si="0"/>
        <v>0</v>
      </c>
      <c r="H25" s="30"/>
      <c r="I25" s="31"/>
      <c r="J25" s="32"/>
    </row>
    <row r="26" spans="1:10" s="25" customFormat="1" ht="14.25" x14ac:dyDescent="0.2">
      <c r="A26" s="26"/>
      <c r="B26" s="27" t="s">
        <v>49</v>
      </c>
      <c r="C26" s="27" t="s">
        <v>50</v>
      </c>
      <c r="D26" s="27"/>
      <c r="E26" s="28"/>
      <c r="F26" s="29">
        <v>4</v>
      </c>
      <c r="G26" s="28">
        <f t="shared" si="0"/>
        <v>0</v>
      </c>
      <c r="H26" s="30"/>
      <c r="I26" s="31"/>
      <c r="J26" s="32"/>
    </row>
    <row r="27" spans="1:10" s="25" customFormat="1" ht="14.25" x14ac:dyDescent="0.2">
      <c r="A27" s="26"/>
      <c r="B27" s="27" t="s">
        <v>51</v>
      </c>
      <c r="C27" s="27" t="s">
        <v>52</v>
      </c>
      <c r="D27" s="27"/>
      <c r="E27" s="28"/>
      <c r="F27" s="29">
        <v>4</v>
      </c>
      <c r="G27" s="28">
        <f t="shared" si="0"/>
        <v>0</v>
      </c>
      <c r="H27" s="30"/>
      <c r="I27" s="31"/>
      <c r="J27" s="32"/>
    </row>
    <row r="28" spans="1:10" s="25" customFormat="1" ht="14.25" x14ac:dyDescent="0.2">
      <c r="A28" s="26"/>
      <c r="B28" s="27" t="s">
        <v>53</v>
      </c>
      <c r="C28" s="27" t="s">
        <v>54</v>
      </c>
      <c r="D28" s="27"/>
      <c r="E28" s="28"/>
      <c r="F28" s="29">
        <v>6</v>
      </c>
      <c r="G28" s="28">
        <f t="shared" si="0"/>
        <v>0</v>
      </c>
      <c r="H28" s="30"/>
      <c r="I28" s="31"/>
      <c r="J28" s="32"/>
    </row>
    <row r="29" spans="1:10" s="25" customFormat="1" ht="14.25" x14ac:dyDescent="0.2">
      <c r="A29" s="26"/>
      <c r="B29" s="27" t="s">
        <v>55</v>
      </c>
      <c r="C29" s="27" t="s">
        <v>56</v>
      </c>
      <c r="D29" s="27"/>
      <c r="E29" s="28"/>
      <c r="F29" s="29">
        <v>10</v>
      </c>
      <c r="G29" s="28">
        <f t="shared" si="0"/>
        <v>0</v>
      </c>
      <c r="H29" s="30"/>
      <c r="I29" s="31"/>
      <c r="J29" s="32"/>
    </row>
    <row r="30" spans="1:10" s="25" customFormat="1" ht="14.25" x14ac:dyDescent="0.2">
      <c r="A30" s="26"/>
      <c r="B30" s="27" t="s">
        <v>57</v>
      </c>
      <c r="C30" s="27" t="s">
        <v>58</v>
      </c>
      <c r="D30" s="27"/>
      <c r="E30" s="28"/>
      <c r="F30" s="29">
        <v>7</v>
      </c>
      <c r="G30" s="28">
        <f t="shared" si="0"/>
        <v>0</v>
      </c>
      <c r="H30" s="30"/>
      <c r="I30" s="31"/>
      <c r="J30" s="32"/>
    </row>
    <row r="31" spans="1:10" s="25" customFormat="1" ht="14.25" x14ac:dyDescent="0.2">
      <c r="A31" s="26"/>
      <c r="B31" s="27" t="s">
        <v>59</v>
      </c>
      <c r="C31" s="27" t="s">
        <v>60</v>
      </c>
      <c r="D31" s="27"/>
      <c r="E31" s="28"/>
      <c r="F31" s="29">
        <v>4</v>
      </c>
      <c r="G31" s="28">
        <f t="shared" si="0"/>
        <v>0</v>
      </c>
      <c r="H31" s="30"/>
      <c r="I31" s="31"/>
      <c r="J31" s="32"/>
    </row>
    <row r="32" spans="1:10" s="25" customFormat="1" ht="14.25" x14ac:dyDescent="0.2">
      <c r="A32" s="26"/>
      <c r="B32" s="27" t="s">
        <v>61</v>
      </c>
      <c r="C32" s="27" t="s">
        <v>62</v>
      </c>
      <c r="D32" s="27"/>
      <c r="E32" s="28"/>
      <c r="F32" s="29">
        <v>21</v>
      </c>
      <c r="G32" s="28">
        <f t="shared" si="0"/>
        <v>0</v>
      </c>
      <c r="H32" s="30"/>
      <c r="I32" s="31"/>
      <c r="J32" s="32"/>
    </row>
    <row r="33" spans="1:10" s="25" customFormat="1" ht="14.25" x14ac:dyDescent="0.2">
      <c r="A33" s="26"/>
      <c r="B33" s="27" t="s">
        <v>63</v>
      </c>
      <c r="C33" s="27" t="s">
        <v>64</v>
      </c>
      <c r="D33" s="27"/>
      <c r="E33" s="28"/>
      <c r="F33" s="29">
        <v>14</v>
      </c>
      <c r="G33" s="28">
        <f t="shared" si="0"/>
        <v>0</v>
      </c>
      <c r="H33" s="30"/>
      <c r="I33" s="31"/>
      <c r="J33" s="32"/>
    </row>
    <row r="34" spans="1:10" s="25" customFormat="1" ht="14.25" x14ac:dyDescent="0.2">
      <c r="A34" s="26"/>
      <c r="B34" s="27" t="s">
        <v>65</v>
      </c>
      <c r="C34" s="27" t="s">
        <v>66</v>
      </c>
      <c r="D34" s="27"/>
      <c r="E34" s="28"/>
      <c r="F34" s="29">
        <v>23</v>
      </c>
      <c r="G34" s="28">
        <f t="shared" si="0"/>
        <v>0</v>
      </c>
      <c r="H34" s="30"/>
      <c r="I34" s="31"/>
      <c r="J34" s="32"/>
    </row>
    <row r="35" spans="1:10" s="25" customFormat="1" ht="14.25" x14ac:dyDescent="0.2">
      <c r="A35" s="26"/>
      <c r="B35" s="27" t="s">
        <v>67</v>
      </c>
      <c r="C35" s="27" t="s">
        <v>68</v>
      </c>
      <c r="D35" s="27"/>
      <c r="E35" s="28"/>
      <c r="F35" s="29">
        <v>24</v>
      </c>
      <c r="G35" s="28">
        <f t="shared" si="0"/>
        <v>0</v>
      </c>
      <c r="H35" s="30"/>
      <c r="I35" s="31"/>
      <c r="J35" s="32"/>
    </row>
    <row r="36" spans="1:10" s="25" customFormat="1" ht="14.25" x14ac:dyDescent="0.2">
      <c r="A36" s="26"/>
      <c r="B36" s="27" t="s">
        <v>69</v>
      </c>
      <c r="C36" s="27" t="s">
        <v>70</v>
      </c>
      <c r="D36" s="27"/>
      <c r="E36" s="28"/>
      <c r="F36" s="29">
        <v>16</v>
      </c>
      <c r="G36" s="28">
        <f t="shared" si="0"/>
        <v>0</v>
      </c>
      <c r="H36" s="33"/>
      <c r="I36" s="31"/>
      <c r="J36" s="32"/>
    </row>
    <row r="37" spans="1:10" s="25" customFormat="1" ht="14.25" x14ac:dyDescent="0.2">
      <c r="A37" s="26"/>
      <c r="B37" s="27" t="s">
        <v>71</v>
      </c>
      <c r="C37" s="27" t="s">
        <v>72</v>
      </c>
      <c r="D37" s="27"/>
      <c r="E37" s="28"/>
      <c r="F37" s="29">
        <v>3</v>
      </c>
      <c r="G37" s="28">
        <f t="shared" si="0"/>
        <v>0</v>
      </c>
      <c r="H37" s="30"/>
      <c r="I37" s="31"/>
      <c r="J37" s="32"/>
    </row>
    <row r="38" spans="1:10" s="25" customFormat="1" ht="14.25" x14ac:dyDescent="0.2">
      <c r="A38" s="26"/>
      <c r="B38" s="27" t="s">
        <v>73</v>
      </c>
      <c r="C38" s="27" t="s">
        <v>74</v>
      </c>
      <c r="D38" s="27"/>
      <c r="E38" s="28"/>
      <c r="F38" s="29">
        <v>5</v>
      </c>
      <c r="G38" s="28">
        <f t="shared" si="0"/>
        <v>0</v>
      </c>
      <c r="H38" s="30"/>
      <c r="I38" s="31"/>
      <c r="J38" s="32"/>
    </row>
    <row r="39" spans="1:10" s="25" customFormat="1" ht="14.25" x14ac:dyDescent="0.2">
      <c r="A39" s="26"/>
      <c r="B39" s="27" t="s">
        <v>75</v>
      </c>
      <c r="C39" s="27" t="s">
        <v>76</v>
      </c>
      <c r="D39" s="27"/>
      <c r="E39" s="28"/>
      <c r="F39" s="29">
        <v>8</v>
      </c>
      <c r="G39" s="28">
        <f t="shared" si="0"/>
        <v>0</v>
      </c>
      <c r="H39" s="30"/>
      <c r="I39" s="31"/>
      <c r="J39" s="32"/>
    </row>
    <row r="40" spans="1:10" s="25" customFormat="1" ht="14.25" x14ac:dyDescent="0.2">
      <c r="A40" s="26"/>
      <c r="B40" s="27" t="s">
        <v>77</v>
      </c>
      <c r="C40" s="27" t="s">
        <v>78</v>
      </c>
      <c r="D40" s="27"/>
      <c r="E40" s="28"/>
      <c r="F40" s="29">
        <v>6</v>
      </c>
      <c r="G40" s="28">
        <f t="shared" si="0"/>
        <v>0</v>
      </c>
      <c r="H40" s="30"/>
      <c r="I40" s="31"/>
      <c r="J40" s="32"/>
    </row>
    <row r="41" spans="1:10" s="25" customFormat="1" ht="14.25" x14ac:dyDescent="0.2">
      <c r="A41" s="26"/>
      <c r="B41" s="27" t="s">
        <v>79</v>
      </c>
      <c r="C41" s="27" t="s">
        <v>80</v>
      </c>
      <c r="D41" s="27"/>
      <c r="E41" s="28"/>
      <c r="F41" s="29">
        <v>6</v>
      </c>
      <c r="G41" s="28">
        <f t="shared" si="0"/>
        <v>0</v>
      </c>
      <c r="H41" s="30"/>
      <c r="I41" s="31"/>
      <c r="J41" s="32"/>
    </row>
    <row r="42" spans="1:10" s="25" customFormat="1" ht="14.25" x14ac:dyDescent="0.2">
      <c r="A42" s="26"/>
      <c r="B42" s="27" t="s">
        <v>81</v>
      </c>
      <c r="C42" s="27" t="s">
        <v>82</v>
      </c>
      <c r="D42" s="27"/>
      <c r="E42" s="28"/>
      <c r="F42" s="29">
        <v>8</v>
      </c>
      <c r="G42" s="28">
        <f t="shared" si="0"/>
        <v>0</v>
      </c>
      <c r="H42" s="30"/>
      <c r="I42" s="31"/>
      <c r="J42" s="32"/>
    </row>
    <row r="43" spans="1:10" s="25" customFormat="1" ht="14.25" x14ac:dyDescent="0.2">
      <c r="A43" s="26"/>
      <c r="B43" s="27" t="s">
        <v>83</v>
      </c>
      <c r="C43" s="27" t="s">
        <v>84</v>
      </c>
      <c r="D43" s="27"/>
      <c r="E43" s="28"/>
      <c r="F43" s="29">
        <v>12</v>
      </c>
      <c r="G43" s="28">
        <f t="shared" si="0"/>
        <v>0</v>
      </c>
      <c r="H43" s="30"/>
      <c r="I43" s="31"/>
      <c r="J43" s="32"/>
    </row>
    <row r="44" spans="1:10" s="25" customFormat="1" ht="14.25" x14ac:dyDescent="0.2">
      <c r="A44" s="26"/>
      <c r="B44" s="27" t="s">
        <v>85</v>
      </c>
      <c r="C44" s="27" t="s">
        <v>86</v>
      </c>
      <c r="D44" s="27"/>
      <c r="E44" s="28"/>
      <c r="F44" s="29">
        <v>15</v>
      </c>
      <c r="G44" s="28">
        <f t="shared" si="0"/>
        <v>0</v>
      </c>
      <c r="H44" s="30"/>
      <c r="I44" s="31"/>
      <c r="J44" s="32"/>
    </row>
    <row r="45" spans="1:10" s="25" customFormat="1" ht="14.25" x14ac:dyDescent="0.2">
      <c r="A45" s="34"/>
      <c r="B45" s="35" t="s">
        <v>87</v>
      </c>
      <c r="C45" s="35" t="s">
        <v>88</v>
      </c>
      <c r="D45" s="35"/>
      <c r="E45" s="36"/>
      <c r="F45" s="37">
        <v>10</v>
      </c>
      <c r="G45" s="36">
        <f t="shared" si="0"/>
        <v>0</v>
      </c>
      <c r="H45" s="38"/>
      <c r="I45" s="39"/>
      <c r="J45" s="40"/>
    </row>
    <row r="46" spans="1:10" s="25" customFormat="1" ht="6" customHeight="1" x14ac:dyDescent="0.2">
      <c r="E46" s="28"/>
      <c r="F46" s="29"/>
      <c r="G46" s="28"/>
      <c r="H46" s="30"/>
      <c r="I46" s="31"/>
      <c r="J46" s="27"/>
    </row>
    <row r="47" spans="1:10" s="48" customFormat="1" ht="20.100000000000001" customHeight="1" x14ac:dyDescent="0.2">
      <c r="A47" s="41"/>
      <c r="B47" s="42"/>
      <c r="C47" s="42" t="s">
        <v>89</v>
      </c>
      <c r="D47" s="42"/>
      <c r="E47" s="43"/>
      <c r="F47" s="44">
        <f>SUM(F8:F45)</f>
        <v>387</v>
      </c>
      <c r="G47" s="43">
        <f>SUM(G8:G45)</f>
        <v>0</v>
      </c>
      <c r="H47" s="45"/>
      <c r="I47" s="46"/>
      <c r="J47" s="47"/>
    </row>
    <row r="48" spans="1:10" s="25" customFormat="1" ht="20.100000000000001" customHeight="1" x14ac:dyDescent="0.2">
      <c r="E48" s="28"/>
      <c r="F48" s="29"/>
      <c r="G48" s="28"/>
      <c r="H48" s="30"/>
      <c r="I48" s="31"/>
      <c r="J48" s="27"/>
    </row>
    <row r="49" spans="1:10" s="25" customFormat="1" ht="15" x14ac:dyDescent="0.2">
      <c r="A49" s="18" t="s">
        <v>90</v>
      </c>
      <c r="B49" s="19" t="s">
        <v>91</v>
      </c>
      <c r="C49" s="19" t="s">
        <v>92</v>
      </c>
      <c r="D49" s="19"/>
      <c r="E49" s="20"/>
      <c r="F49" s="21">
        <v>17</v>
      </c>
      <c r="G49" s="20">
        <f>E49*F49</f>
        <v>0</v>
      </c>
      <c r="H49" s="22"/>
      <c r="I49" s="23"/>
      <c r="J49" s="24"/>
    </row>
    <row r="50" spans="1:10" s="25" customFormat="1" ht="14.25" x14ac:dyDescent="0.2">
      <c r="A50" s="26"/>
      <c r="B50" s="27" t="s">
        <v>93</v>
      </c>
      <c r="C50" s="27" t="s">
        <v>94</v>
      </c>
      <c r="D50" s="27"/>
      <c r="E50" s="28"/>
      <c r="F50" s="29">
        <v>17</v>
      </c>
      <c r="G50" s="28">
        <f t="shared" ref="G50:G61" si="1">E50*F50</f>
        <v>0</v>
      </c>
      <c r="H50" s="30"/>
      <c r="I50" s="31"/>
      <c r="J50" s="32"/>
    </row>
    <row r="51" spans="1:10" s="25" customFormat="1" ht="14.25" x14ac:dyDescent="0.2">
      <c r="A51" s="26"/>
      <c r="B51" s="27" t="s">
        <v>95</v>
      </c>
      <c r="C51" s="27" t="s">
        <v>96</v>
      </c>
      <c r="D51" s="27"/>
      <c r="E51" s="28"/>
      <c r="F51" s="29">
        <v>12</v>
      </c>
      <c r="G51" s="28">
        <f t="shared" si="1"/>
        <v>0</v>
      </c>
      <c r="H51" s="30"/>
      <c r="I51" s="31"/>
      <c r="J51" s="32"/>
    </row>
    <row r="52" spans="1:10" s="25" customFormat="1" ht="14.25" x14ac:dyDescent="0.2">
      <c r="A52" s="26"/>
      <c r="B52" s="27" t="s">
        <v>97</v>
      </c>
      <c r="C52" s="27" t="s">
        <v>98</v>
      </c>
      <c r="D52" s="27"/>
      <c r="E52" s="28"/>
      <c r="F52" s="29">
        <v>15</v>
      </c>
      <c r="G52" s="28">
        <f t="shared" si="1"/>
        <v>0</v>
      </c>
      <c r="H52" s="30"/>
      <c r="I52" s="31"/>
      <c r="J52" s="32"/>
    </row>
    <row r="53" spans="1:10" s="25" customFormat="1" ht="14.25" x14ac:dyDescent="0.2">
      <c r="A53" s="26"/>
      <c r="B53" s="27" t="s">
        <v>99</v>
      </c>
      <c r="C53" s="27" t="s">
        <v>100</v>
      </c>
      <c r="D53" s="27"/>
      <c r="E53" s="28"/>
      <c r="F53" s="29">
        <v>10</v>
      </c>
      <c r="G53" s="28">
        <f t="shared" si="1"/>
        <v>0</v>
      </c>
      <c r="H53" s="30"/>
      <c r="I53" s="31"/>
      <c r="J53" s="32"/>
    </row>
    <row r="54" spans="1:10" s="25" customFormat="1" ht="14.25" x14ac:dyDescent="0.2">
      <c r="A54" s="26"/>
      <c r="B54" s="27" t="s">
        <v>101</v>
      </c>
      <c r="C54" s="27" t="s">
        <v>102</v>
      </c>
      <c r="D54" s="27"/>
      <c r="E54" s="28"/>
      <c r="F54" s="29">
        <v>18</v>
      </c>
      <c r="G54" s="28">
        <f t="shared" si="1"/>
        <v>0</v>
      </c>
      <c r="H54" s="30"/>
      <c r="I54" s="31"/>
      <c r="J54" s="32"/>
    </row>
    <row r="55" spans="1:10" s="25" customFormat="1" ht="14.25" x14ac:dyDescent="0.2">
      <c r="A55" s="26"/>
      <c r="B55" s="27" t="s">
        <v>103</v>
      </c>
      <c r="C55" s="27" t="s">
        <v>104</v>
      </c>
      <c r="D55" s="27"/>
      <c r="E55" s="28"/>
      <c r="F55" s="29">
        <v>17</v>
      </c>
      <c r="G55" s="28">
        <f t="shared" si="1"/>
        <v>0</v>
      </c>
      <c r="H55" s="30"/>
      <c r="I55" s="31"/>
      <c r="J55" s="32"/>
    </row>
    <row r="56" spans="1:10" s="25" customFormat="1" ht="14.25" x14ac:dyDescent="0.2">
      <c r="A56" s="26"/>
      <c r="B56" s="27" t="s">
        <v>105</v>
      </c>
      <c r="C56" s="27" t="s">
        <v>106</v>
      </c>
      <c r="D56" s="27"/>
      <c r="E56" s="28"/>
      <c r="F56" s="29">
        <v>11</v>
      </c>
      <c r="G56" s="28">
        <f t="shared" si="1"/>
        <v>0</v>
      </c>
      <c r="H56" s="30"/>
      <c r="I56" s="31"/>
      <c r="J56" s="32"/>
    </row>
    <row r="57" spans="1:10" s="25" customFormat="1" ht="14.25" x14ac:dyDescent="0.2">
      <c r="A57" s="26"/>
      <c r="B57" s="27" t="s">
        <v>107</v>
      </c>
      <c r="C57" s="27" t="s">
        <v>108</v>
      </c>
      <c r="D57" s="27"/>
      <c r="E57" s="28"/>
      <c r="F57" s="29">
        <v>18</v>
      </c>
      <c r="G57" s="28">
        <f t="shared" si="1"/>
        <v>0</v>
      </c>
      <c r="H57" s="30"/>
      <c r="I57" s="31"/>
      <c r="J57" s="32"/>
    </row>
    <row r="58" spans="1:10" s="25" customFormat="1" ht="14.25" x14ac:dyDescent="0.2">
      <c r="A58" s="26"/>
      <c r="B58" s="27" t="s">
        <v>109</v>
      </c>
      <c r="C58" s="27" t="s">
        <v>110</v>
      </c>
      <c r="D58" s="27"/>
      <c r="E58" s="28"/>
      <c r="F58" s="29">
        <v>19</v>
      </c>
      <c r="G58" s="28">
        <f t="shared" si="1"/>
        <v>0</v>
      </c>
      <c r="H58" s="30"/>
      <c r="I58" s="31"/>
      <c r="J58" s="32"/>
    </row>
    <row r="59" spans="1:10" s="25" customFormat="1" ht="14.25" x14ac:dyDescent="0.2">
      <c r="A59" s="26"/>
      <c r="B59" s="27" t="s">
        <v>111</v>
      </c>
      <c r="C59" s="27" t="s">
        <v>112</v>
      </c>
      <c r="D59" s="27"/>
      <c r="E59" s="28"/>
      <c r="F59" s="29">
        <v>8</v>
      </c>
      <c r="G59" s="28">
        <f t="shared" si="1"/>
        <v>0</v>
      </c>
      <c r="H59" s="30"/>
      <c r="I59" s="31"/>
      <c r="J59" s="32"/>
    </row>
    <row r="60" spans="1:10" s="25" customFormat="1" ht="14.25" x14ac:dyDescent="0.2">
      <c r="A60" s="26"/>
      <c r="B60" s="27" t="s">
        <v>113</v>
      </c>
      <c r="C60" s="27" t="s">
        <v>114</v>
      </c>
      <c r="D60" s="27"/>
      <c r="E60" s="28"/>
      <c r="F60" s="29">
        <v>13</v>
      </c>
      <c r="G60" s="28">
        <f t="shared" si="1"/>
        <v>0</v>
      </c>
      <c r="H60" s="30"/>
      <c r="I60" s="31"/>
      <c r="J60" s="32"/>
    </row>
    <row r="61" spans="1:10" s="25" customFormat="1" ht="14.25" x14ac:dyDescent="0.2">
      <c r="A61" s="34"/>
      <c r="B61" s="35" t="s">
        <v>115</v>
      </c>
      <c r="C61" s="35" t="s">
        <v>116</v>
      </c>
      <c r="D61" s="35"/>
      <c r="E61" s="36"/>
      <c r="F61" s="37">
        <v>10</v>
      </c>
      <c r="G61" s="36">
        <f t="shared" si="1"/>
        <v>0</v>
      </c>
      <c r="H61" s="38"/>
      <c r="I61" s="39"/>
      <c r="J61" s="40"/>
    </row>
    <row r="62" spans="1:10" s="25" customFormat="1" ht="6" customHeight="1" x14ac:dyDescent="0.2">
      <c r="E62" s="28"/>
      <c r="F62" s="29"/>
      <c r="G62" s="28"/>
      <c r="H62" s="30"/>
      <c r="I62" s="31"/>
      <c r="J62" s="27"/>
    </row>
    <row r="63" spans="1:10" s="48" customFormat="1" ht="20.100000000000001" customHeight="1" x14ac:dyDescent="0.2">
      <c r="A63" s="41"/>
      <c r="B63" s="42"/>
      <c r="C63" s="42" t="s">
        <v>117</v>
      </c>
      <c r="D63" s="42"/>
      <c r="E63" s="43"/>
      <c r="F63" s="44">
        <f>SUM(F49:F61)</f>
        <v>185</v>
      </c>
      <c r="G63" s="43">
        <f>SUM(G49:G61)</f>
        <v>0</v>
      </c>
      <c r="H63" s="45"/>
      <c r="I63" s="46"/>
      <c r="J63" s="47"/>
    </row>
    <row r="64" spans="1:10" s="25" customFormat="1" ht="20.100000000000001" customHeight="1" x14ac:dyDescent="0.2">
      <c r="E64" s="28"/>
      <c r="F64" s="29"/>
      <c r="G64" s="28"/>
      <c r="H64" s="30"/>
      <c r="I64" s="31"/>
      <c r="J64" s="27"/>
    </row>
    <row r="65" spans="1:10" s="25" customFormat="1" ht="15" x14ac:dyDescent="0.2">
      <c r="A65" s="18" t="s">
        <v>118</v>
      </c>
      <c r="B65" s="19" t="s">
        <v>119</v>
      </c>
      <c r="C65" s="19" t="s">
        <v>120</v>
      </c>
      <c r="D65" s="19"/>
      <c r="E65" s="20"/>
      <c r="F65" s="21">
        <v>3</v>
      </c>
      <c r="G65" s="20">
        <f>E65*F65</f>
        <v>0</v>
      </c>
      <c r="H65" s="22"/>
      <c r="I65" s="23"/>
      <c r="J65" s="24"/>
    </row>
    <row r="66" spans="1:10" s="25" customFormat="1" ht="14.25" x14ac:dyDescent="0.2">
      <c r="A66" s="26"/>
      <c r="B66" s="27" t="s">
        <v>121</v>
      </c>
      <c r="C66" s="27" t="s">
        <v>122</v>
      </c>
      <c r="D66" s="27"/>
      <c r="E66" s="28"/>
      <c r="F66" s="29">
        <v>3</v>
      </c>
      <c r="G66" s="28">
        <f t="shared" ref="G66:G79" si="2">E66*F66</f>
        <v>0</v>
      </c>
      <c r="H66" s="30"/>
      <c r="I66" s="31"/>
      <c r="J66" s="32"/>
    </row>
    <row r="67" spans="1:10" s="25" customFormat="1" ht="14.25" x14ac:dyDescent="0.2">
      <c r="A67" s="26"/>
      <c r="B67" s="27" t="s">
        <v>123</v>
      </c>
      <c r="C67" s="27" t="s">
        <v>124</v>
      </c>
      <c r="D67" s="27"/>
      <c r="E67" s="28"/>
      <c r="F67" s="29">
        <v>14</v>
      </c>
      <c r="G67" s="28">
        <f t="shared" si="2"/>
        <v>0</v>
      </c>
      <c r="H67" s="30"/>
      <c r="I67" s="31"/>
      <c r="J67" s="32"/>
    </row>
    <row r="68" spans="1:10" s="25" customFormat="1" ht="14.25" x14ac:dyDescent="0.2">
      <c r="A68" s="26"/>
      <c r="B68" s="27" t="s">
        <v>125</v>
      </c>
      <c r="C68" s="27" t="s">
        <v>126</v>
      </c>
      <c r="D68" s="27"/>
      <c r="E68" s="28"/>
      <c r="F68" s="29">
        <v>8</v>
      </c>
      <c r="G68" s="28">
        <f t="shared" si="2"/>
        <v>0</v>
      </c>
      <c r="H68" s="30"/>
      <c r="I68" s="31"/>
      <c r="J68" s="32"/>
    </row>
    <row r="69" spans="1:10" s="25" customFormat="1" ht="14.25" x14ac:dyDescent="0.2">
      <c r="A69" s="26"/>
      <c r="B69" s="27" t="s">
        <v>127</v>
      </c>
      <c r="C69" s="27" t="s">
        <v>128</v>
      </c>
      <c r="D69" s="27"/>
      <c r="E69" s="28"/>
      <c r="F69" s="29">
        <v>5</v>
      </c>
      <c r="G69" s="28">
        <f t="shared" si="2"/>
        <v>0</v>
      </c>
      <c r="H69" s="30"/>
      <c r="I69" s="31"/>
      <c r="J69" s="32"/>
    </row>
    <row r="70" spans="1:10" s="25" customFormat="1" ht="14.25" x14ac:dyDescent="0.2">
      <c r="A70" s="26"/>
      <c r="B70" s="27" t="s">
        <v>129</v>
      </c>
      <c r="C70" s="27" t="s">
        <v>130</v>
      </c>
      <c r="D70" s="27"/>
      <c r="E70" s="28"/>
      <c r="F70" s="29">
        <v>12</v>
      </c>
      <c r="G70" s="28">
        <f t="shared" si="2"/>
        <v>0</v>
      </c>
      <c r="H70" s="30"/>
      <c r="I70" s="31"/>
      <c r="J70" s="32"/>
    </row>
    <row r="71" spans="1:10" s="25" customFormat="1" ht="14.25" x14ac:dyDescent="0.2">
      <c r="A71" s="26"/>
      <c r="B71" s="27" t="s">
        <v>131</v>
      </c>
      <c r="C71" s="27" t="s">
        <v>132</v>
      </c>
      <c r="D71" s="27"/>
      <c r="E71" s="28"/>
      <c r="F71" s="29">
        <v>8</v>
      </c>
      <c r="G71" s="28">
        <f t="shared" si="2"/>
        <v>0</v>
      </c>
      <c r="H71" s="30"/>
      <c r="I71" s="31"/>
      <c r="J71" s="32"/>
    </row>
    <row r="72" spans="1:10" s="25" customFormat="1" ht="14.25" x14ac:dyDescent="0.2">
      <c r="A72" s="26"/>
      <c r="B72" s="27" t="s">
        <v>133</v>
      </c>
      <c r="C72" s="27" t="s">
        <v>134</v>
      </c>
      <c r="D72" s="27"/>
      <c r="E72" s="28"/>
      <c r="F72" s="29">
        <v>4</v>
      </c>
      <c r="G72" s="28">
        <f t="shared" si="2"/>
        <v>0</v>
      </c>
      <c r="H72" s="30"/>
      <c r="I72" s="31"/>
      <c r="J72" s="32"/>
    </row>
    <row r="73" spans="1:10" s="25" customFormat="1" ht="14.25" x14ac:dyDescent="0.2">
      <c r="A73" s="26"/>
      <c r="B73" s="27" t="s">
        <v>135</v>
      </c>
      <c r="C73" s="27" t="s">
        <v>136</v>
      </c>
      <c r="D73" s="27"/>
      <c r="E73" s="28"/>
      <c r="F73" s="29">
        <v>50</v>
      </c>
      <c r="G73" s="28">
        <f t="shared" si="2"/>
        <v>0</v>
      </c>
      <c r="H73" s="30"/>
      <c r="I73" s="31"/>
      <c r="J73" s="32"/>
    </row>
    <row r="74" spans="1:10" s="25" customFormat="1" ht="14.25" x14ac:dyDescent="0.2">
      <c r="A74" s="26"/>
      <c r="B74" s="27" t="s">
        <v>137</v>
      </c>
      <c r="C74" s="27" t="s">
        <v>138</v>
      </c>
      <c r="D74" s="27"/>
      <c r="E74" s="28"/>
      <c r="F74" s="29">
        <v>32</v>
      </c>
      <c r="G74" s="28">
        <f t="shared" si="2"/>
        <v>0</v>
      </c>
      <c r="H74" s="30"/>
      <c r="I74" s="31"/>
      <c r="J74" s="32"/>
    </row>
    <row r="75" spans="1:10" s="25" customFormat="1" ht="14.25" x14ac:dyDescent="0.2">
      <c r="A75" s="26"/>
      <c r="B75" s="27" t="s">
        <v>139</v>
      </c>
      <c r="C75" s="27" t="s">
        <v>140</v>
      </c>
      <c r="D75" s="27"/>
      <c r="E75" s="28"/>
      <c r="F75" s="29">
        <v>11</v>
      </c>
      <c r="G75" s="28">
        <f t="shared" si="2"/>
        <v>0</v>
      </c>
      <c r="H75" s="30"/>
      <c r="I75" s="31"/>
      <c r="J75" s="32"/>
    </row>
    <row r="76" spans="1:10" s="25" customFormat="1" ht="14.25" x14ac:dyDescent="0.2">
      <c r="A76" s="26"/>
      <c r="B76" s="27" t="s">
        <v>141</v>
      </c>
      <c r="C76" s="27" t="s">
        <v>142</v>
      </c>
      <c r="D76" s="27"/>
      <c r="E76" s="28"/>
      <c r="F76" s="29">
        <v>17</v>
      </c>
      <c r="G76" s="28">
        <f t="shared" si="2"/>
        <v>0</v>
      </c>
      <c r="H76" s="30"/>
      <c r="I76" s="31"/>
      <c r="J76" s="32"/>
    </row>
    <row r="77" spans="1:10" s="25" customFormat="1" ht="14.25" x14ac:dyDescent="0.2">
      <c r="A77" s="26"/>
      <c r="B77" s="27" t="s">
        <v>143</v>
      </c>
      <c r="C77" s="27" t="s">
        <v>144</v>
      </c>
      <c r="D77" s="27"/>
      <c r="E77" s="28"/>
      <c r="F77" s="29">
        <v>9</v>
      </c>
      <c r="G77" s="28">
        <f t="shared" si="2"/>
        <v>0</v>
      </c>
      <c r="H77" s="30"/>
      <c r="I77" s="31"/>
      <c r="J77" s="32"/>
    </row>
    <row r="78" spans="1:10" s="25" customFormat="1" ht="14.25" x14ac:dyDescent="0.2">
      <c r="A78" s="26"/>
      <c r="B78" s="27" t="s">
        <v>145</v>
      </c>
      <c r="C78" s="27" t="s">
        <v>146</v>
      </c>
      <c r="D78" s="27"/>
      <c r="E78" s="28"/>
      <c r="F78" s="29">
        <v>9</v>
      </c>
      <c r="G78" s="28">
        <f t="shared" si="2"/>
        <v>0</v>
      </c>
      <c r="H78" s="30"/>
      <c r="I78" s="31"/>
      <c r="J78" s="32"/>
    </row>
    <row r="79" spans="1:10" s="25" customFormat="1" ht="14.25" x14ac:dyDescent="0.2">
      <c r="A79" s="34"/>
      <c r="B79" s="35" t="s">
        <v>147</v>
      </c>
      <c r="C79" s="35" t="s">
        <v>148</v>
      </c>
      <c r="D79" s="35"/>
      <c r="E79" s="36"/>
      <c r="F79" s="37">
        <v>16</v>
      </c>
      <c r="G79" s="36">
        <f t="shared" si="2"/>
        <v>0</v>
      </c>
      <c r="H79" s="38"/>
      <c r="I79" s="39"/>
      <c r="J79" s="40"/>
    </row>
    <row r="80" spans="1:10" s="25" customFormat="1" ht="6" customHeight="1" x14ac:dyDescent="0.2">
      <c r="E80" s="28"/>
      <c r="F80" s="29"/>
      <c r="G80" s="28"/>
      <c r="H80" s="49"/>
      <c r="I80" s="31"/>
    </row>
    <row r="81" spans="1:10" s="48" customFormat="1" ht="20.100000000000001" customHeight="1" x14ac:dyDescent="0.2">
      <c r="A81" s="41"/>
      <c r="B81" s="42"/>
      <c r="C81" s="42" t="s">
        <v>149</v>
      </c>
      <c r="D81" s="42"/>
      <c r="E81" s="43"/>
      <c r="F81" s="44">
        <f>SUM(F65:F79)</f>
        <v>201</v>
      </c>
      <c r="G81" s="43">
        <f>SUM(G65:G79)</f>
        <v>0</v>
      </c>
      <c r="H81" s="50"/>
      <c r="I81" s="46"/>
      <c r="J81" s="47"/>
    </row>
    <row r="82" spans="1:10" s="25" customFormat="1" ht="20.100000000000001" customHeight="1" x14ac:dyDescent="0.2">
      <c r="E82" s="28"/>
      <c r="F82" s="29"/>
      <c r="G82" s="28"/>
      <c r="H82" s="49"/>
      <c r="I82" s="31"/>
    </row>
    <row r="83" spans="1:10" s="58" customFormat="1" ht="20.100000000000001" customHeight="1" x14ac:dyDescent="0.2">
      <c r="A83" s="51"/>
      <c r="B83" s="52"/>
      <c r="C83" s="52" t="s">
        <v>150</v>
      </c>
      <c r="D83" s="52"/>
      <c r="E83" s="53"/>
      <c r="F83" s="54">
        <f>SUM(F47+F63)</f>
        <v>572</v>
      </c>
      <c r="G83" s="53">
        <f>SUM(G47+G63)</f>
        <v>0</v>
      </c>
      <c r="H83" s="55"/>
      <c r="I83" s="56"/>
      <c r="J83" s="57"/>
    </row>
    <row r="84" spans="1:10" s="3" customFormat="1" ht="20.100000000000001" customHeight="1" x14ac:dyDescent="0.2">
      <c r="E84" s="59"/>
      <c r="F84" s="60"/>
      <c r="G84" s="59"/>
      <c r="H84" s="61"/>
      <c r="I84" s="62"/>
    </row>
    <row r="85" spans="1:10" s="58" customFormat="1" ht="20.100000000000001" customHeight="1" x14ac:dyDescent="0.2">
      <c r="A85" s="51"/>
      <c r="B85" s="52"/>
      <c r="C85" s="52" t="s">
        <v>151</v>
      </c>
      <c r="D85" s="52"/>
      <c r="E85" s="53"/>
      <c r="F85" s="54">
        <f>SUM(F47+F63+F81)</f>
        <v>773</v>
      </c>
      <c r="G85" s="53">
        <f>SUM(G47+G63+G81)</f>
        <v>0</v>
      </c>
      <c r="H85" s="55"/>
      <c r="I85" s="56"/>
      <c r="J85" s="57"/>
    </row>
    <row r="86" spans="1:10" s="3" customFormat="1" x14ac:dyDescent="0.2"/>
    <row r="87" spans="1:10" s="3" customFormat="1" x14ac:dyDescent="0.2"/>
    <row r="88" spans="1:10" s="3" customFormat="1" x14ac:dyDescent="0.2"/>
    <row r="89" spans="1:10" s="3" customFormat="1" x14ac:dyDescent="0.2"/>
    <row r="90" spans="1:10" s="3" customFormat="1" x14ac:dyDescent="0.2"/>
    <row r="91" spans="1:10" s="3" customFormat="1" x14ac:dyDescent="0.2"/>
    <row r="92" spans="1:10" s="3" customFormat="1" x14ac:dyDescent="0.2"/>
    <row r="93" spans="1:10" s="3" customFormat="1" x14ac:dyDescent="0.2"/>
    <row r="94" spans="1:10" s="3" customFormat="1" x14ac:dyDescent="0.2"/>
    <row r="95" spans="1:10" s="3" customFormat="1" x14ac:dyDescent="0.2"/>
    <row r="96" spans="1:10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</sheetData>
  <printOptions horizontalCentered="1"/>
  <pageMargins left="0.78740157480314965" right="0.59055118110236227" top="0.98425196850393704" bottom="0.59055118110236227" header="0.31496062992125984" footer="0.31496062992125984"/>
  <pageSetup paperSize="9" scale="56" orientation="portrait" verticalDpi="0" r:id="rId1"/>
  <headerFooter alignWithMargins="0">
    <oddHeader>&amp;C&amp;8BUNDESAMT FÜR WOHNUNGSWESEN
SEKTION TECHNIK</oddHeader>
    <oddFooter>&amp;L&amp;8&amp;F / &amp;A&amp;R&amp;8&amp;D</oddFooter>
  </headerFooter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>
  <f:record ref="">
    <f:field ref="objname" par="" text="WBS-1986_Beurteilungstabelle"/>
    <f:field ref="objsubject" par="" text=""/>
    <f:field ref="objcreatedby" par="" text="Walder, Felix, BWO"/>
    <f:field ref="objcreatedat" par="" text="11.12.2015 09:03:29"/>
    <f:field ref="objchangedby" par="" text="Hasler, Kathrin, BWO"/>
    <f:field ref="objmodifiedat" par="" text="11.12.2015 14:48:41"/>
    <f:field ref="doc_FSCFOLIO_1_1001_FieldDocumentNumber" par="" text=""/>
    <f:field ref="doc_FSCFOLIO_1_1001_FieldSubject" par="" text=""/>
    <f:field ref="FSCFOLIO_1_1001_FieldCurrentUser" par="" text="BWO Kathrin Hasler"/>
    <f:field ref="CCAPRECONFIG_15_1001_Objektname" par="" text="WBS-1986_Beurteilungstabelle"/>
    <f:field ref="CHPRECONFIG_1_1001_Objektname" par="" text="WBS-1986_Beurteilungstabelle"/>
  </f:record>
  <f:record inx="1" ref="">
    <f:field ref="CHPRECONFIG_1_1001_Anrede" par="" text=""/>
    <f:field ref="CHPRECONFIG_1_1001_Titel" par="" text=""/>
    <f:field ref="CHPRECONFIG_1_1001_Vorname" par="" text=""/>
    <f:field ref="CHPRECONFIG_1_1001_Nachname" par="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leer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Walder Felix BWO</dc:creator>
  <cp:lastModifiedBy>Walder Felix BWO</cp:lastModifiedBy>
  <dcterms:created xsi:type="dcterms:W3CDTF">2015-02-26T10:13:52Z</dcterms:created>
  <dcterms:modified xsi:type="dcterms:W3CDTF">2015-02-26T10:15:40Z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VDCFG@15.1400:DocumentID" pid="2" fmtid="{D5CDD505-2E9C-101B-9397-08002B2CF9AE}">
    <vt:lpwstr/>
  </property>
  <property name="FSC#EVDCFG@15.1400:DossierBarCode" pid="3" fmtid="{D5CDD505-2E9C-101B-9397-08002B2CF9AE}">
    <vt:lpwstr/>
  </property>
  <property name="FSC#EVDCFG@15.1400:ActualVersionNumber" pid="4" fmtid="{D5CDD505-2E9C-101B-9397-08002B2CF9AE}">
    <vt:lpwstr>3</vt:lpwstr>
  </property>
  <property name="FSC#EVDCFG@15.1400:ActualVersionCreatedAt" pid="5" fmtid="{D5CDD505-2E9C-101B-9397-08002B2CF9AE}">
    <vt:lpwstr>2015-12-11T14:48:40</vt:lpwstr>
  </property>
  <property name="FSC#EVDCFG@15.1400:ResponsibleBureau_DE" pid="6" fmtid="{D5CDD505-2E9C-101B-9397-08002B2CF9AE}">
    <vt:lpwstr>Bundesamt für Wohnungswesen BWO</vt:lpwstr>
  </property>
  <property name="FSC#EVDCFG@15.1400:ResponsibleBureau_EN" pid="7" fmtid="{D5CDD505-2E9C-101B-9397-08002B2CF9AE}">
    <vt:lpwstr>Federal Office for Housing FOH</vt:lpwstr>
  </property>
  <property name="FSC#EVDCFG@15.1400:ResponsibleBureau_FR" pid="8" fmtid="{D5CDD505-2E9C-101B-9397-08002B2CF9AE}">
    <vt:lpwstr>Office fédéral du logement OFL</vt:lpwstr>
  </property>
  <property name="FSC#EVDCFG@15.1400:ResponsibleBureau_IT" pid="9" fmtid="{D5CDD505-2E9C-101B-9397-08002B2CF9AE}">
    <vt:lpwstr>Ufficio federale delle abitazioni UFAB</vt:lpwstr>
  </property>
  <property name="FSC#EVDCFG@15.1400:UserInChargeUserTitle" pid="10" fmtid="{D5CDD505-2E9C-101B-9397-08002B2CF9AE}">
    <vt:lpwstr/>
  </property>
  <property name="FSC#EVDCFG@15.1400:UserInChargeUserName" pid="11" fmtid="{D5CDD505-2E9C-101B-9397-08002B2CF9AE}">
    <vt:lpwstr/>
  </property>
  <property name="FSC#EVDCFG@15.1400:UserInChargeUserFirstname" pid="12" fmtid="{D5CDD505-2E9C-101B-9397-08002B2CF9AE}">
    <vt:lpwstr/>
  </property>
  <property name="FSC#EVDCFG@15.1400:UserInChargeUserEnvSalutationDE" pid="13" fmtid="{D5CDD505-2E9C-101B-9397-08002B2CF9AE}">
    <vt:lpwstr/>
  </property>
  <property name="FSC#EVDCFG@15.1400:UserInChargeUserEnvSalutationEN" pid="14" fmtid="{D5CDD505-2E9C-101B-9397-08002B2CF9AE}">
    <vt:lpwstr/>
  </property>
  <property name="FSC#EVDCFG@15.1400:UserInChargeUserEnvSalutationFR" pid="15" fmtid="{D5CDD505-2E9C-101B-9397-08002B2CF9AE}">
    <vt:lpwstr/>
  </property>
  <property name="FSC#EVDCFG@15.1400:UserInChargeUserEnvSalutationIT" pid="16" fmtid="{D5CDD505-2E9C-101B-9397-08002B2CF9AE}">
    <vt:lpwstr/>
  </property>
  <property name="FSC#EVDCFG@15.1400:FilerespUserPersonTitle" pid="17" fmtid="{D5CDD505-2E9C-101B-9397-08002B2CF9AE}">
    <vt:lpwstr/>
  </property>
  <property name="FSC#EVDCFG@15.1400:Address" pid="18" fmtid="{D5CDD505-2E9C-101B-9397-08002B2CF9AE}">
    <vt:lpwstr/>
  </property>
  <property name="FSC#EVDCFG@15.1400:PositionNumber" pid="19" fmtid="{D5CDD505-2E9C-101B-9397-08002B2CF9AE}">
    <vt:lpwstr/>
  </property>
  <property name="FSC#EVDCFG@15.1400:Dossierref" pid="20" fmtid="{D5CDD505-2E9C-101B-9397-08002B2CF9AE}">
    <vt:lpwstr>054-00001</vt:lpwstr>
  </property>
  <property name="FSC#EVDCFG@15.1400:FileRespEmail" pid="21" fmtid="{D5CDD505-2E9C-101B-9397-08002B2CF9AE}">
    <vt:lpwstr/>
  </property>
  <property name="FSC#EVDCFG@15.1400:FileRespFax" pid="22" fmtid="{D5CDD505-2E9C-101B-9397-08002B2CF9AE}">
    <vt:lpwstr/>
  </property>
  <property name="FSC#EVDCFG@15.1400:FileRespHome" pid="23" fmtid="{D5CDD505-2E9C-101B-9397-08002B2CF9AE}">
    <vt:lpwstr/>
  </property>
  <property name="FSC#EVDCFG@15.1400:FileResponsible" pid="24" fmtid="{D5CDD505-2E9C-101B-9397-08002B2CF9AE}">
    <vt:lpwstr/>
  </property>
  <property name="FSC#EVDCFG@15.1400:UserInCharge" pid="25" fmtid="{D5CDD505-2E9C-101B-9397-08002B2CF9AE}">
    <vt:lpwstr/>
  </property>
  <property name="FSC#EVDCFG@15.1400:FileRespOrg" pid="26" fmtid="{D5CDD505-2E9C-101B-9397-08002B2CF9AE}">
    <vt:lpwstr>Grundlagen und Information</vt:lpwstr>
  </property>
  <property name="FSC#EVDCFG@15.1400:FileRespOrgHome" pid="27" fmtid="{D5CDD505-2E9C-101B-9397-08002B2CF9AE}">
    <vt:lpwstr>Grenchen</vt:lpwstr>
  </property>
  <property name="FSC#EVDCFG@15.1400:FileRespOrgStreet" pid="28" fmtid="{D5CDD505-2E9C-101B-9397-08002B2CF9AE}">
    <vt:lpwstr>Storchengasse 6</vt:lpwstr>
  </property>
  <property name="FSC#EVDCFG@15.1400:FileRespOrgZipCode" pid="29" fmtid="{D5CDD505-2E9C-101B-9397-08002B2CF9AE}">
    <vt:lpwstr>2540</vt:lpwstr>
  </property>
  <property name="FSC#EVDCFG@15.1400:FileRespshortsign" pid="30" fmtid="{D5CDD505-2E9C-101B-9397-08002B2CF9AE}">
    <vt:lpwstr/>
  </property>
  <property name="FSC#EVDCFG@15.1400:FileRespStreet" pid="31" fmtid="{D5CDD505-2E9C-101B-9397-08002B2CF9AE}">
    <vt:lpwstr/>
  </property>
  <property name="FSC#EVDCFG@15.1400:FileRespTel" pid="32" fmtid="{D5CDD505-2E9C-101B-9397-08002B2CF9AE}">
    <vt:lpwstr/>
  </property>
  <property name="FSC#EVDCFG@15.1400:FileRespZipCode" pid="33" fmtid="{D5CDD505-2E9C-101B-9397-08002B2CF9AE}">
    <vt:lpwstr/>
  </property>
  <property name="FSC#EVDCFG@15.1400:OutAttachElectr" pid="34" fmtid="{D5CDD505-2E9C-101B-9397-08002B2CF9AE}">
    <vt:lpwstr/>
  </property>
  <property name="FSC#EVDCFG@15.1400:OutAttachPhysic" pid="35" fmtid="{D5CDD505-2E9C-101B-9397-08002B2CF9AE}">
    <vt:lpwstr/>
  </property>
  <property name="FSC#EVDCFG@15.1400:SignAcceptedDraft1" pid="36" fmtid="{D5CDD505-2E9C-101B-9397-08002B2CF9AE}">
    <vt:lpwstr/>
  </property>
  <property name="FSC#EVDCFG@15.1400:SignAcceptedDraft1FR" pid="37" fmtid="{D5CDD505-2E9C-101B-9397-08002B2CF9AE}">
    <vt:lpwstr/>
  </property>
  <property name="FSC#EVDCFG@15.1400:SignAcceptedDraft2" pid="38" fmtid="{D5CDD505-2E9C-101B-9397-08002B2CF9AE}">
    <vt:lpwstr/>
  </property>
  <property name="FSC#EVDCFG@15.1400:SignAcceptedDraft2FR" pid="39" fmtid="{D5CDD505-2E9C-101B-9397-08002B2CF9AE}">
    <vt:lpwstr/>
  </property>
  <property name="FSC#EVDCFG@15.1400:SignApproved1" pid="40" fmtid="{D5CDD505-2E9C-101B-9397-08002B2CF9AE}">
    <vt:lpwstr/>
  </property>
  <property name="FSC#EVDCFG@15.1400:SignApproved1FR" pid="41" fmtid="{D5CDD505-2E9C-101B-9397-08002B2CF9AE}">
    <vt:lpwstr/>
  </property>
  <property name="FSC#EVDCFG@15.1400:SignApproved2" pid="42" fmtid="{D5CDD505-2E9C-101B-9397-08002B2CF9AE}">
    <vt:lpwstr/>
  </property>
  <property name="FSC#EVDCFG@15.1400:SignApproved2FR" pid="43" fmtid="{D5CDD505-2E9C-101B-9397-08002B2CF9AE}">
    <vt:lpwstr/>
  </property>
  <property name="FSC#EVDCFG@15.1400:SubDossierBarCode" pid="44" fmtid="{D5CDD505-2E9C-101B-9397-08002B2CF9AE}">
    <vt:lpwstr/>
  </property>
  <property name="FSC#EVDCFG@15.1400:Subject" pid="45" fmtid="{D5CDD505-2E9C-101B-9397-08002B2CF9AE}">
    <vt:lpwstr/>
  </property>
  <property name="FSC#EVDCFG@15.1400:Title" pid="46" fmtid="{D5CDD505-2E9C-101B-9397-08002B2CF9AE}">
    <vt:lpwstr>WBS-1986_x005f_Beurteilungstabelle</vt:lpwstr>
  </property>
  <property name="FSC#EVDCFG@15.1400:UserFunction" pid="47" fmtid="{D5CDD505-2E9C-101B-9397-08002B2CF9AE}">
    <vt:lpwstr/>
  </property>
  <property name="FSC#EVDCFG@15.1400:SalutationEnglish" pid="48" fmtid="{D5CDD505-2E9C-101B-9397-08002B2CF9AE}">
    <vt:lpwstr/>
  </property>
  <property name="FSC#EVDCFG@15.1400:SalutationFrench" pid="49" fmtid="{D5CDD505-2E9C-101B-9397-08002B2CF9AE}">
    <vt:lpwstr>Questions fondamentales et information</vt:lpwstr>
  </property>
  <property name="FSC#EVDCFG@15.1400:SalutationGerman" pid="50" fmtid="{D5CDD505-2E9C-101B-9397-08002B2CF9AE}">
    <vt:lpwstr>Grundlagen und Information</vt:lpwstr>
  </property>
  <property name="FSC#EVDCFG@15.1400:SalutationItalian" pid="51" fmtid="{D5CDD505-2E9C-101B-9397-08002B2CF9AE}">
    <vt:lpwstr>Questioni fondamentali e informazione</vt:lpwstr>
  </property>
  <property name="FSC#EVDCFG@15.1400:SalutationEnglishUser" pid="52" fmtid="{D5CDD505-2E9C-101B-9397-08002B2CF9AE}">
    <vt:lpwstr/>
  </property>
  <property name="FSC#EVDCFG@15.1400:SalutationFrenchUser" pid="53" fmtid="{D5CDD505-2E9C-101B-9397-08002B2CF9AE}">
    <vt:lpwstr/>
  </property>
  <property name="FSC#EVDCFG@15.1400:SalutationGermanUser" pid="54" fmtid="{D5CDD505-2E9C-101B-9397-08002B2CF9AE}">
    <vt:lpwstr/>
  </property>
  <property name="FSC#EVDCFG@15.1400:SalutationItalianUser" pid="55" fmtid="{D5CDD505-2E9C-101B-9397-08002B2CF9AE}">
    <vt:lpwstr/>
  </property>
  <property name="FSC#EVDCFG@15.1400:FileRespOrgShortname" pid="56" fmtid="{D5CDD505-2E9C-101B-9397-08002B2CF9AE}">
    <vt:lpwstr>GI / BWO</vt:lpwstr>
  </property>
  <property name="FSC#EVDCFG@15.1400:ResponsibleEditorFirstname" pid="57" fmtid="{D5CDD505-2E9C-101B-9397-08002B2CF9AE}">
    <vt:lpwstr/>
  </property>
  <property name="FSC#EVDCFG@15.1400:ResponsibleEditorSurname" pid="58" fmtid="{D5CDD505-2E9C-101B-9397-08002B2CF9AE}">
    <vt:lpwstr/>
  </property>
  <property name="FSC#EVDCFG@15.1400:GroupTitle" pid="59" fmtid="{D5CDD505-2E9C-101B-9397-08002B2CF9AE}">
    <vt:lpwstr>Grundlagen und Information</vt:lpwstr>
  </property>
  <property name="FSC#COOELAK@1.1001:Subject" pid="60" fmtid="{D5CDD505-2E9C-101B-9397-08002B2CF9AE}">
    <vt:lpwstr/>
  </property>
  <property name="FSC#COOELAK@1.1001:FileReference" pid="61" fmtid="{D5CDD505-2E9C-101B-9397-08002B2CF9AE}">
    <vt:lpwstr>054-00001</vt:lpwstr>
  </property>
  <property name="FSC#COOELAK@1.1001:FileRefYear" pid="62" fmtid="{D5CDD505-2E9C-101B-9397-08002B2CF9AE}">
    <vt:lpwstr>2015</vt:lpwstr>
  </property>
  <property name="FSC#COOELAK@1.1001:FileRefOrdinal" pid="63" fmtid="{D5CDD505-2E9C-101B-9397-08002B2CF9AE}">
    <vt:lpwstr>1</vt:lpwstr>
  </property>
  <property name="FSC#COOELAK@1.1001:FileRefOU" pid="64" fmtid="{D5CDD505-2E9C-101B-9397-08002B2CF9AE}">
    <vt:lpwstr>LOG / BWO</vt:lpwstr>
  </property>
  <property name="FSC#COOELAK@1.1001:Organization" pid="65" fmtid="{D5CDD505-2E9C-101B-9397-08002B2CF9AE}">
    <vt:lpwstr/>
  </property>
  <property name="FSC#COOELAK@1.1001:Owner" pid="66" fmtid="{D5CDD505-2E9C-101B-9397-08002B2CF9AE}">
    <vt:lpwstr>Walder Felix, BWO</vt:lpwstr>
  </property>
  <property name="FSC#COOELAK@1.1001:OwnerExtension" pid="67" fmtid="{D5CDD505-2E9C-101B-9397-08002B2CF9AE}">
    <vt:lpwstr>+41 58 480 91 39</vt:lpwstr>
  </property>
  <property name="FSC#COOELAK@1.1001:OwnerFaxExtension" pid="68" fmtid="{D5CDD505-2E9C-101B-9397-08002B2CF9AE}">
    <vt:lpwstr>+41 58 480 91 08</vt:lpwstr>
  </property>
  <property name="FSC#COOELAK@1.1001:DispatchedBy" pid="69" fmtid="{D5CDD505-2E9C-101B-9397-08002B2CF9AE}">
    <vt:lpwstr/>
  </property>
  <property name="FSC#COOELAK@1.1001:DispatchedAt" pid="70" fmtid="{D5CDD505-2E9C-101B-9397-08002B2CF9AE}">
    <vt:lpwstr/>
  </property>
  <property name="FSC#COOELAK@1.1001:ApprovedBy" pid="71" fmtid="{D5CDD505-2E9C-101B-9397-08002B2CF9AE}">
    <vt:lpwstr/>
  </property>
  <property name="FSC#COOELAK@1.1001:ApprovedAt" pid="72" fmtid="{D5CDD505-2E9C-101B-9397-08002B2CF9AE}">
    <vt:lpwstr/>
  </property>
  <property name="FSC#COOELAK@1.1001:Department" pid="73" fmtid="{D5CDD505-2E9C-101B-9397-08002B2CF9AE}">
    <vt:lpwstr>Bauwesen (BW / BWO)</vt:lpwstr>
  </property>
  <property name="FSC#COOELAK@1.1001:CreatedAt" pid="74" fmtid="{D5CDD505-2E9C-101B-9397-08002B2CF9AE}">
    <vt:lpwstr>11.12.2015</vt:lpwstr>
  </property>
  <property name="FSC#COOELAK@1.1001:OU" pid="75" fmtid="{D5CDD505-2E9C-101B-9397-08002B2CF9AE}">
    <vt:lpwstr>Grundlagen und Information (GI / BWO)</vt:lpwstr>
  </property>
  <property name="FSC#COOELAK@1.1001:Priority" pid="76" fmtid="{D5CDD505-2E9C-101B-9397-08002B2CF9AE}">
    <vt:lpwstr> ()</vt:lpwstr>
  </property>
  <property name="FSC#COOELAK@1.1001:ObjBarCode" pid="77" fmtid="{D5CDD505-2E9C-101B-9397-08002B2CF9AE}">
    <vt:lpwstr>*COO.2101.106.4.94165*</vt:lpwstr>
  </property>
  <property name="FSC#COOELAK@1.1001:RefBarCode" pid="78" fmtid="{D5CDD505-2E9C-101B-9397-08002B2CF9AE}">
    <vt:lpwstr>*COO.2101.106.7.94166*</vt:lpwstr>
  </property>
  <property name="FSC#COOELAK@1.1001:FileRefBarCode" pid="79" fmtid="{D5CDD505-2E9C-101B-9397-08002B2CF9AE}">
    <vt:lpwstr>*054-00001*</vt:lpwstr>
  </property>
  <property name="FSC#COOELAK@1.1001:ExternalRef" pid="80" fmtid="{D5CDD505-2E9C-101B-9397-08002B2CF9AE}">
    <vt:lpwstr/>
  </property>
  <property name="FSC#COOELAK@1.1001:IncomingNumber" pid="81" fmtid="{D5CDD505-2E9C-101B-9397-08002B2CF9AE}">
    <vt:lpwstr/>
  </property>
  <property name="FSC#COOELAK@1.1001:IncomingSubject" pid="82" fmtid="{D5CDD505-2E9C-101B-9397-08002B2CF9AE}">
    <vt:lpwstr/>
  </property>
  <property name="FSC#COOELAK@1.1001:ProcessResponsible" pid="83" fmtid="{D5CDD505-2E9C-101B-9397-08002B2CF9AE}">
    <vt:lpwstr>Hasler Kathrin, BWO</vt:lpwstr>
  </property>
  <property name="FSC#COOELAK@1.1001:ProcessResponsiblePhone" pid="84" fmtid="{D5CDD505-2E9C-101B-9397-08002B2CF9AE}">
    <vt:lpwstr>+41 58 480 91 36</vt:lpwstr>
  </property>
  <property name="FSC#COOELAK@1.1001:ProcessResponsibleMail" pid="85" fmtid="{D5CDD505-2E9C-101B-9397-08002B2CF9AE}">
    <vt:lpwstr>kathrin.hasler@bwo.admin.ch</vt:lpwstr>
  </property>
  <property name="FSC#COOELAK@1.1001:ProcessResponsibleFax" pid="86" fmtid="{D5CDD505-2E9C-101B-9397-08002B2CF9AE}">
    <vt:lpwstr>+41 58 480 91 08</vt:lpwstr>
  </property>
  <property name="FSC#COOELAK@1.1001:ApproverFirstName" pid="87" fmtid="{D5CDD505-2E9C-101B-9397-08002B2CF9AE}">
    <vt:lpwstr/>
  </property>
  <property name="FSC#COOELAK@1.1001:ApproverSurName" pid="88" fmtid="{D5CDD505-2E9C-101B-9397-08002B2CF9AE}">
    <vt:lpwstr/>
  </property>
  <property name="FSC#COOELAK@1.1001:ApproverTitle" pid="89" fmtid="{D5CDD505-2E9C-101B-9397-08002B2CF9AE}">
    <vt:lpwstr/>
  </property>
  <property name="FSC#COOELAK@1.1001:ExternalDate" pid="90" fmtid="{D5CDD505-2E9C-101B-9397-08002B2CF9AE}">
    <vt:lpwstr/>
  </property>
  <property name="FSC#COOELAK@1.1001:SettlementApprovedAt" pid="91" fmtid="{D5CDD505-2E9C-101B-9397-08002B2CF9AE}">
    <vt:lpwstr/>
  </property>
  <property name="FSC#COOELAK@1.1001:BaseNumber" pid="92" fmtid="{D5CDD505-2E9C-101B-9397-08002B2CF9AE}">
    <vt:lpwstr>054</vt:lpwstr>
  </property>
  <property name="FSC#COOELAK@1.1001:CurrentUserRolePos" pid="93" fmtid="{D5CDD505-2E9C-101B-9397-08002B2CF9AE}">
    <vt:lpwstr>Sachbearbeiter/in</vt:lpwstr>
  </property>
  <property name="FSC#COOELAK@1.1001:CurrentUserEmail" pid="94" fmtid="{D5CDD505-2E9C-101B-9397-08002B2CF9AE}">
    <vt:lpwstr>kathrin.hasler@bwo.admin.ch</vt:lpwstr>
  </property>
  <property name="FSC#ELAKGOV@1.1001:PersonalSubjGender" pid="95" fmtid="{D5CDD505-2E9C-101B-9397-08002B2CF9AE}">
    <vt:lpwstr/>
  </property>
  <property name="FSC#ELAKGOV@1.1001:PersonalSubjFirstName" pid="96" fmtid="{D5CDD505-2E9C-101B-9397-08002B2CF9AE}">
    <vt:lpwstr/>
  </property>
  <property name="FSC#ELAKGOV@1.1001:PersonalSubjSurName" pid="97" fmtid="{D5CDD505-2E9C-101B-9397-08002B2CF9AE}">
    <vt:lpwstr/>
  </property>
  <property name="FSC#ELAKGOV@1.1001:PersonalSubjSalutation" pid="98" fmtid="{D5CDD505-2E9C-101B-9397-08002B2CF9AE}">
    <vt:lpwstr/>
  </property>
  <property name="FSC#ELAKGOV@1.1001:PersonalSubjAddress" pid="99" fmtid="{D5CDD505-2E9C-101B-9397-08002B2CF9AE}">
    <vt:lpwstr/>
  </property>
  <property name="FSC#ATSTATECFG@1.1001:Office" pid="100" fmtid="{D5CDD505-2E9C-101B-9397-08002B2CF9AE}">
    <vt:lpwstr/>
  </property>
  <property name="FSC#ATSTATECFG@1.1001:Agent" pid="101" fmtid="{D5CDD505-2E9C-101B-9397-08002B2CF9AE}">
    <vt:lpwstr/>
  </property>
  <property name="FSC#ATSTATECFG@1.1001:AgentPhone" pid="102" fmtid="{D5CDD505-2E9C-101B-9397-08002B2CF9AE}">
    <vt:lpwstr/>
  </property>
  <property name="FSC#ATSTATECFG@1.1001:DepartmentFax" pid="103" fmtid="{D5CDD505-2E9C-101B-9397-08002B2CF9AE}">
    <vt:lpwstr/>
  </property>
  <property name="FSC#ATSTATECFG@1.1001:DepartmentEmail" pid="104" fmtid="{D5CDD505-2E9C-101B-9397-08002B2CF9AE}">
    <vt:lpwstr/>
  </property>
  <property name="FSC#ATSTATECFG@1.1001:SubfileDate" pid="105" fmtid="{D5CDD505-2E9C-101B-9397-08002B2CF9AE}">
    <vt:lpwstr/>
  </property>
  <property name="FSC#ATSTATECFG@1.1001:SubfileSubject" pid="106" fmtid="{D5CDD505-2E9C-101B-9397-08002B2CF9AE}">
    <vt:lpwstr>WBS-1986_x005f_Beurteilungstabelle</vt:lpwstr>
  </property>
  <property name="FSC#ATSTATECFG@1.1001:DepartmentZipCode" pid="107" fmtid="{D5CDD505-2E9C-101B-9397-08002B2CF9AE}">
    <vt:lpwstr>2540</vt:lpwstr>
  </property>
  <property name="FSC#ATSTATECFG@1.1001:DepartmentCountry" pid="108" fmtid="{D5CDD505-2E9C-101B-9397-08002B2CF9AE}">
    <vt:lpwstr/>
  </property>
  <property name="FSC#ATSTATECFG@1.1001:DepartmentCity" pid="109" fmtid="{D5CDD505-2E9C-101B-9397-08002B2CF9AE}">
    <vt:lpwstr>Grenchen</vt:lpwstr>
  </property>
  <property name="FSC#ATSTATECFG@1.1001:DepartmentStreet" pid="110" fmtid="{D5CDD505-2E9C-101B-9397-08002B2CF9AE}">
    <vt:lpwstr>Storchengasse 6</vt:lpwstr>
  </property>
  <property name="FSC#ATSTATECFG@1.1001:DepartmentDVR" pid="111" fmtid="{D5CDD505-2E9C-101B-9397-08002B2CF9AE}">
    <vt:lpwstr/>
  </property>
  <property name="FSC#ATSTATECFG@1.1001:DepartmentUID" pid="112" fmtid="{D5CDD505-2E9C-101B-9397-08002B2CF9AE}">
    <vt:lpwstr/>
  </property>
  <property name="FSC#ATSTATECFG@1.1001:SubfileReference" pid="113" fmtid="{D5CDD505-2E9C-101B-9397-08002B2CF9AE}">
    <vt:lpwstr>054-00001/00002</vt:lpwstr>
  </property>
  <property name="FSC#ATSTATECFG@1.1001:Clause" pid="114" fmtid="{D5CDD505-2E9C-101B-9397-08002B2CF9AE}">
    <vt:lpwstr/>
  </property>
  <property name="FSC#ATSTATECFG@1.1001:ApprovedSignature" pid="115" fmtid="{D5CDD505-2E9C-101B-9397-08002B2CF9AE}">
    <vt:lpwstr/>
  </property>
  <property name="FSC#ATSTATECFG@1.1001:BankAccount" pid="116" fmtid="{D5CDD505-2E9C-101B-9397-08002B2CF9AE}">
    <vt:lpwstr/>
  </property>
  <property name="FSC#ATSTATECFG@1.1001:BankAccountOwner" pid="117" fmtid="{D5CDD505-2E9C-101B-9397-08002B2CF9AE}">
    <vt:lpwstr/>
  </property>
  <property name="FSC#ATSTATECFG@1.1001:BankInstitute" pid="118" fmtid="{D5CDD505-2E9C-101B-9397-08002B2CF9AE}">
    <vt:lpwstr/>
  </property>
  <property name="FSC#ATSTATECFG@1.1001:BankAccountID" pid="119" fmtid="{D5CDD505-2E9C-101B-9397-08002B2CF9AE}">
    <vt:lpwstr/>
  </property>
  <property name="FSC#ATSTATECFG@1.1001:BankAccountIBAN" pid="120" fmtid="{D5CDD505-2E9C-101B-9397-08002B2CF9AE}">
    <vt:lpwstr/>
  </property>
  <property name="FSC#ATSTATECFG@1.1001:BankAccountBIC" pid="121" fmtid="{D5CDD505-2E9C-101B-9397-08002B2CF9AE}">
    <vt:lpwstr/>
  </property>
  <property name="FSC#ATSTATECFG@1.1001:BankName" pid="122" fmtid="{D5CDD505-2E9C-101B-9397-08002B2CF9AE}">
    <vt:lpwstr/>
  </property>
  <property name="FSC#COOSYSTEM@1.1:Container" pid="123" fmtid="{D5CDD505-2E9C-101B-9397-08002B2CF9AE}">
    <vt:lpwstr>COO.2101.106.4.94165</vt:lpwstr>
  </property>
  <property name="FSC#FSCFOLIO@1.1001:docpropproject" pid="124" fmtid="{D5CDD505-2E9C-101B-9397-08002B2CF9AE}">
    <vt:lpwstr/>
  </property>
</Properties>
</file>